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<sst xmlns="http://schemas.openxmlformats.org/spreadsheetml/2006/main" count="29" uniqueCount="28">
  <si>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Fonte de Informações: Estatísticas dos Serviços da Alfândega da China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</si>
  <si>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国家</t>
    </r>
    <r>
      <rPr>
        <b/>
        <sz val="10"/>
        <rFont val="Times New Roman"/>
        <family val="1"/>
      </rPr>
      <t xml:space="preserve">                                         País</t>
    </r>
  </si>
  <si>
    <r>
      <rPr>
        <b/>
        <sz val="8"/>
        <rFont val="宋体"/>
        <family val="0"/>
      </rPr>
      <t>进口额</t>
    </r>
    <r>
      <rPr>
        <b/>
        <sz val="8"/>
        <rFont val="Times New Roman"/>
        <family val="1"/>
      </rPr>
      <t xml:space="preserve">       Importações da China</t>
    </r>
  </si>
  <si>
    <r>
      <t>同比（</t>
    </r>
    <r>
      <rPr>
        <b/>
        <sz val="8"/>
        <rFont val="Times New Roman"/>
        <family val="1"/>
      </rPr>
      <t>%</t>
    </r>
    <r>
      <rPr>
        <b/>
        <sz val="8"/>
        <rFont val="宋体"/>
        <family val="0"/>
      </rPr>
      <t>）</t>
    </r>
    <r>
      <rPr>
        <b/>
        <sz val="8"/>
        <rFont val="Times New Roman"/>
        <family val="1"/>
      </rPr>
      <t>Variação homóloga</t>
    </r>
  </si>
  <si>
    <r>
      <t xml:space="preserve">  </t>
    </r>
    <r>
      <rPr>
        <sz val="11"/>
        <rFont val="宋体"/>
        <family val="0"/>
      </rPr>
      <t xml:space="preserve">金额单位：万美元    </t>
    </r>
    <r>
      <rPr>
        <sz val="11"/>
        <rFont val="Times New Roman"/>
        <family val="1"/>
      </rPr>
      <t>Unidade: 10 mil USD</t>
    </r>
    <r>
      <rPr>
        <sz val="12"/>
        <rFont val="宋体"/>
        <family val="0"/>
      </rPr>
      <t xml:space="preserve"> </t>
    </r>
  </si>
  <si>
    <t>去年累计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</si>
  <si>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 xml:space="preserve">据  </t>
    </r>
    <r>
      <rPr>
        <b/>
        <sz val="14"/>
        <color indexed="40"/>
        <rFont val="細明體"/>
        <family val="3"/>
      </rPr>
      <t xml:space="preserve"> </t>
    </r>
  </si>
  <si>
    <r>
      <t>出口额</t>
    </r>
    <r>
      <rPr>
        <b/>
        <sz val="8"/>
        <rFont val="Times New Roman"/>
        <family val="1"/>
      </rPr>
      <t xml:space="preserve">      Exportações da China</t>
    </r>
  </si>
  <si>
    <r>
      <t>序号</t>
    </r>
    <r>
      <rPr>
        <b/>
        <sz val="11"/>
        <rFont val="宋体"/>
        <family val="0"/>
      </rPr>
      <t>No</t>
    </r>
    <r>
      <rPr>
        <b/>
        <sz val="10"/>
        <rFont val="宋体"/>
        <family val="0"/>
      </rPr>
      <t>.</t>
    </r>
  </si>
  <si>
    <r>
      <t xml:space="preserve">安哥拉            </t>
    </r>
    <r>
      <rPr>
        <b/>
        <sz val="10"/>
        <rFont val="Times New Roman"/>
        <family val="1"/>
      </rPr>
      <t>Angola</t>
    </r>
  </si>
  <si>
    <r>
      <t>中国对葡语国家进出口合计</t>
    </r>
    <r>
      <rPr>
        <b/>
        <sz val="10"/>
        <rFont val="Times New Roman"/>
        <family val="1"/>
      </rPr>
      <t>Total</t>
    </r>
  </si>
  <si>
    <r>
      <t xml:space="preserve">东帝汶       </t>
    </r>
    <r>
      <rPr>
        <b/>
        <sz val="10"/>
        <rFont val="Times New Roman"/>
        <family val="1"/>
      </rPr>
      <t xml:space="preserve">            Timor-Leste</t>
    </r>
  </si>
  <si>
    <r>
      <t>佛得角</t>
    </r>
    <r>
      <rPr>
        <b/>
        <sz val="10"/>
        <rFont val="Times New Roman"/>
        <family val="1"/>
      </rPr>
      <t xml:space="preserve">                                  Cabo Verde</t>
    </r>
  </si>
  <si>
    <r>
      <t>几内亚比绍</t>
    </r>
    <r>
      <rPr>
        <b/>
        <sz val="10"/>
        <rFont val="Times New Roman"/>
        <family val="1"/>
      </rPr>
      <t xml:space="preserve">                       Guiné-Bissau</t>
    </r>
  </si>
  <si>
    <r>
      <t xml:space="preserve">圣多美和普林西比       </t>
    </r>
    <r>
      <rPr>
        <b/>
        <sz val="10"/>
        <rFont val="Times New Roman"/>
        <family val="1"/>
      </rPr>
      <t>São Tomé e Príncipe</t>
    </r>
  </si>
  <si>
    <r>
      <t>巴西</t>
    </r>
    <r>
      <rPr>
        <b/>
        <sz val="10"/>
        <rFont val="Times New Roman"/>
        <family val="1"/>
      </rPr>
      <t xml:space="preserve">                                   Brasil</t>
    </r>
  </si>
  <si>
    <r>
      <t>莫桑比克</t>
    </r>
    <r>
      <rPr>
        <b/>
        <sz val="10"/>
        <rFont val="Times New Roman"/>
        <family val="1"/>
      </rPr>
      <t xml:space="preserve">                                Moçambique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</si>
  <si>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</si>
  <si>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</si>
  <si>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t xml:space="preserve">出口额
</t>
    </r>
    <r>
      <rPr>
        <b/>
        <sz val="8"/>
        <rFont val="Times New Roman"/>
        <family val="1"/>
      </rPr>
      <t>Exportações da China</t>
    </r>
  </si>
  <si>
    <r>
      <t xml:space="preserve">进口额
</t>
    </r>
    <r>
      <rPr>
        <b/>
        <sz val="8"/>
        <rFont val="Times New Roman"/>
        <family val="1"/>
      </rPr>
      <t>Importações da China</t>
    </r>
  </si>
  <si>
    <t>进出口
Total</t>
  </si>
  <si>
    <t>出口
Exportações</t>
  </si>
  <si>
    <t>进口
Importações</t>
  </si>
  <si>
    <t>As Trocas Comerciais entre a China e os Países de Língua Portuguesa  entre Janeiro e Fevereiro de  2020</t>
  </si>
  <si>
    <r>
      <t>2020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1-2</t>
    </r>
    <r>
      <rPr>
        <b/>
        <sz val="12"/>
        <rFont val="宋体"/>
        <family val="0"/>
      </rPr>
      <t xml:space="preserve">月
</t>
    </r>
    <r>
      <rPr>
        <b/>
        <sz val="12"/>
        <rFont val="Times New Roman"/>
        <family val="1"/>
      </rPr>
      <t>Janeiro a Fevereiro de 2020</t>
    </r>
  </si>
  <si>
    <r>
      <t>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1- 2</t>
    </r>
    <r>
      <rPr>
        <b/>
        <sz val="10"/>
        <rFont val="宋体"/>
        <family val="0"/>
      </rPr>
      <t xml:space="preserve">月
</t>
    </r>
    <r>
      <rPr>
        <b/>
        <sz val="10"/>
        <rFont val="Times New Roman"/>
        <family val="1"/>
      </rPr>
      <t>Janeiro a Fevereiro de 2019</t>
    </r>
  </si>
  <si>
    <t>2020年1-2月中国与葡语国家进出口商品总值</t>
  </si>
</sst>
</file>

<file path=xl/styles.xml><?xml version="1.0" encoding="utf-8"?>
<styleSheet xmlns="http://schemas.openxmlformats.org/spreadsheetml/2006/main">
  <numFmts count="57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 "/>
    <numFmt numFmtId="218" formatCode="0.00_ "/>
    <numFmt numFmtId="219" formatCode="#,##0.00_ ;[Red]\-#,##0.00\ "/>
    <numFmt numFmtId="220" formatCode="0.00;[Red]0.00"/>
  </numFmts>
  <fonts count="37">
    <font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Trebuchet MS"/>
      <family val="2"/>
    </font>
    <font>
      <sz val="18"/>
      <name val="Times New Roman"/>
      <family val="1"/>
    </font>
    <font>
      <sz val="9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細明體"/>
      <family val="3"/>
    </font>
    <font>
      <sz val="11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b/>
      <sz val="14"/>
      <color indexed="40"/>
      <name val="細明體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209" fontId="21" fillId="0" borderId="0" xfId="0" applyNumberFormat="1" applyFont="1" applyBorder="1" applyAlignment="1">
      <alignment horizontal="right" vertical="center" wrapText="1"/>
    </xf>
    <xf numFmtId="211" fontId="2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9" fontId="25" fillId="0" borderId="10" xfId="0" applyNumberFormat="1" applyFont="1" applyBorder="1" applyAlignment="1">
      <alignment horizontal="center" vertical="center"/>
    </xf>
    <xf numFmtId="210" fontId="25" fillId="0" borderId="10" xfId="0" applyNumberFormat="1" applyFont="1" applyBorder="1" applyAlignment="1">
      <alignment horizontal="center" vertical="center"/>
    </xf>
    <xf numFmtId="210" fontId="25" fillId="0" borderId="11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208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7" fontId="25" fillId="0" borderId="10" xfId="50" applyFont="1" applyBorder="1" applyAlignment="1">
      <alignment horizontal="center" vertical="center"/>
    </xf>
    <xf numFmtId="38" fontId="27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208" fontId="27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1" fillId="0" borderId="13" xfId="0" applyNumberFormat="1" applyFont="1" applyBorder="1" applyAlignment="1">
      <alignment horizontal="center" vertical="center" wrapText="1"/>
    </xf>
    <xf numFmtId="211" fontId="1" fillId="0" borderId="14" xfId="0" applyNumberFormat="1" applyFont="1" applyBorder="1" applyAlignment="1">
      <alignment horizontal="center" vertical="center" wrapText="1"/>
    </xf>
    <xf numFmtId="211" fontId="1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12.75390625" style="0" customWidth="1"/>
    <col min="4" max="4" width="14.00390625" style="0" customWidth="1"/>
    <col min="5" max="5" width="14.50390625" style="0" customWidth="1"/>
    <col min="6" max="8" width="9.75390625" style="0" customWidth="1"/>
    <col min="9" max="9" width="14.25390625" style="0" customWidth="1"/>
    <col min="10" max="10" width="18.625" style="0" hidden="1" customWidth="1"/>
    <col min="11" max="11" width="0.12890625" style="0" customWidth="1"/>
  </cols>
  <sheetData>
    <row r="1" spans="1:9" ht="23.25">
      <c r="A1" s="34" t="s">
        <v>27</v>
      </c>
      <c r="B1" s="22"/>
      <c r="C1" s="22"/>
      <c r="D1" s="22"/>
      <c r="E1" s="22"/>
      <c r="F1" s="22"/>
      <c r="G1" s="22"/>
      <c r="H1" s="22"/>
      <c r="I1" s="22"/>
    </row>
    <row r="2" spans="1:9" ht="16.5" customHeight="1">
      <c r="A2" s="23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7.25" customHeight="1">
      <c r="A3" s="24" t="s">
        <v>4</v>
      </c>
      <c r="B3" s="25"/>
      <c r="C3" s="25"/>
      <c r="D3" s="25"/>
      <c r="E3" s="25"/>
      <c r="F3" s="25"/>
      <c r="G3" s="25"/>
      <c r="H3" s="25"/>
      <c r="I3" s="25"/>
    </row>
    <row r="4" spans="1:10" ht="39" customHeight="1">
      <c r="A4" s="33" t="s">
        <v>8</v>
      </c>
      <c r="B4" s="33" t="s">
        <v>1</v>
      </c>
      <c r="C4" s="26" t="s">
        <v>25</v>
      </c>
      <c r="D4" s="27"/>
      <c r="E4" s="27"/>
      <c r="F4" s="27"/>
      <c r="G4" s="27"/>
      <c r="H4" s="28"/>
      <c r="I4" s="3" t="s">
        <v>26</v>
      </c>
      <c r="J4" t="s">
        <v>5</v>
      </c>
    </row>
    <row r="5" spans="1:11" ht="15" customHeight="1">
      <c r="A5" s="32"/>
      <c r="B5" s="32"/>
      <c r="C5" s="18" t="s">
        <v>18</v>
      </c>
      <c r="D5" s="20" t="s">
        <v>19</v>
      </c>
      <c r="E5" s="18" t="s">
        <v>20</v>
      </c>
      <c r="F5" s="20" t="s">
        <v>3</v>
      </c>
      <c r="G5" s="21"/>
      <c r="H5" s="21"/>
      <c r="I5" s="18" t="s">
        <v>18</v>
      </c>
      <c r="J5" s="18" t="s">
        <v>7</v>
      </c>
      <c r="K5" s="18" t="s">
        <v>2</v>
      </c>
    </row>
    <row r="6" spans="1:11" ht="22.5" customHeight="1">
      <c r="A6" s="32"/>
      <c r="B6" s="32"/>
      <c r="C6" s="19"/>
      <c r="D6" s="21"/>
      <c r="E6" s="19"/>
      <c r="F6" s="15" t="s">
        <v>21</v>
      </c>
      <c r="G6" s="16" t="s">
        <v>22</v>
      </c>
      <c r="H6" s="15" t="s">
        <v>23</v>
      </c>
      <c r="I6" s="19"/>
      <c r="J6" s="19"/>
      <c r="K6" s="19"/>
    </row>
    <row r="7" spans="1:11" s="9" customFormat="1" ht="24.75">
      <c r="A7" s="1">
        <v>1</v>
      </c>
      <c r="B7" s="8" t="s">
        <v>9</v>
      </c>
      <c r="C7" s="5">
        <f>D7+E7</f>
        <v>340456.86510000005</v>
      </c>
      <c r="D7" s="5">
        <v>21930.802</v>
      </c>
      <c r="E7" s="5">
        <v>318526.0631</v>
      </c>
      <c r="F7" s="6">
        <f aca="true" t="shared" si="0" ref="F7:H9">(C7/I7-1)*100</f>
        <v>-28.368691764870725</v>
      </c>
      <c r="G7" s="7">
        <f t="shared" si="0"/>
        <v>-17.7519604301563</v>
      </c>
      <c r="H7" s="6">
        <f t="shared" si="0"/>
        <v>-28.99969995521574</v>
      </c>
      <c r="I7" s="5">
        <f>J7+K7</f>
        <v>475290.58660000004</v>
      </c>
      <c r="J7" s="5">
        <v>26664.2246</v>
      </c>
      <c r="K7" s="5">
        <v>448626.362</v>
      </c>
    </row>
    <row r="8" spans="1:11" s="12" customFormat="1" ht="27" customHeight="1">
      <c r="A8" s="1">
        <v>2</v>
      </c>
      <c r="B8" s="11" t="s">
        <v>15</v>
      </c>
      <c r="C8" s="5">
        <f aca="true" t="shared" si="1" ref="C8:C15">D8+E8</f>
        <v>1675411.6313</v>
      </c>
      <c r="D8" s="5">
        <v>466440.0842</v>
      </c>
      <c r="E8" s="5">
        <v>1208971.5471</v>
      </c>
      <c r="F8" s="6">
        <f t="shared" si="0"/>
        <v>-3.4602136979086984</v>
      </c>
      <c r="G8" s="7">
        <f t="shared" si="0"/>
        <v>-3.5520151841804126</v>
      </c>
      <c r="H8" s="6">
        <f t="shared" si="0"/>
        <v>-3.4247485163543034</v>
      </c>
      <c r="I8" s="5">
        <f aca="true" t="shared" si="2" ref="I8:I13">J8+K8</f>
        <v>1735462.3368</v>
      </c>
      <c r="J8" s="5">
        <v>483618.2789</v>
      </c>
      <c r="K8" s="5">
        <v>1251844.0579</v>
      </c>
    </row>
    <row r="9" spans="1:12" s="12" customFormat="1" ht="25.5">
      <c r="A9" s="1">
        <v>3</v>
      </c>
      <c r="B9" s="11" t="s">
        <v>12</v>
      </c>
      <c r="C9" s="5">
        <f t="shared" si="1"/>
        <v>837.8122</v>
      </c>
      <c r="D9" s="5">
        <v>837.4923</v>
      </c>
      <c r="E9" s="5">
        <v>0.3199</v>
      </c>
      <c r="F9" s="6">
        <f>(C9/I9-1)*100</f>
        <v>8.694005660879899</v>
      </c>
      <c r="G9" s="6">
        <f aca="true" t="shared" si="3" ref="G9:H15">(D9/J9-1)*100</f>
        <v>8.675809100459663</v>
      </c>
      <c r="H9" s="6">
        <f t="shared" si="0"/>
        <v>93.52692075015125</v>
      </c>
      <c r="I9" s="5">
        <f t="shared" si="2"/>
        <v>770.7989</v>
      </c>
      <c r="J9" s="5">
        <v>770.6336</v>
      </c>
      <c r="K9" s="5">
        <v>0.1653</v>
      </c>
      <c r="L9" s="13"/>
    </row>
    <row r="10" spans="1:11" s="12" customFormat="1" ht="25.5">
      <c r="A10" s="1">
        <v>4</v>
      </c>
      <c r="B10" s="11" t="s">
        <v>13</v>
      </c>
      <c r="C10" s="5">
        <f t="shared" si="1"/>
        <v>412.18719999999996</v>
      </c>
      <c r="D10" s="5">
        <v>412.0601</v>
      </c>
      <c r="E10" s="5">
        <v>0.1271</v>
      </c>
      <c r="F10" s="6">
        <f aca="true" t="shared" si="4" ref="F10:F15">(C10/I10-1)*100</f>
        <v>-61.849492592675894</v>
      </c>
      <c r="G10" s="7">
        <f t="shared" si="3"/>
        <v>-45.08450754718013</v>
      </c>
      <c r="H10" s="6">
        <f>(E10/K10-1)*100</f>
        <v>-99.96149310996307</v>
      </c>
      <c r="I10" s="5">
        <f t="shared" si="2"/>
        <v>1080.4239</v>
      </c>
      <c r="J10" s="5">
        <v>750.3531</v>
      </c>
      <c r="K10" s="5">
        <v>330.0708</v>
      </c>
    </row>
    <row r="11" spans="1:11" s="12" customFormat="1" ht="25.5">
      <c r="A11" s="1">
        <v>5</v>
      </c>
      <c r="B11" s="11" t="s">
        <v>16</v>
      </c>
      <c r="C11" s="5">
        <f t="shared" si="1"/>
        <v>31764.586499999998</v>
      </c>
      <c r="D11" s="5">
        <v>20947.4223</v>
      </c>
      <c r="E11" s="5">
        <v>10817.1642</v>
      </c>
      <c r="F11" s="6">
        <f>(C11/I11-1)*100</f>
        <v>-28.14579833255999</v>
      </c>
      <c r="G11" s="7">
        <f t="shared" si="3"/>
        <v>-31.11851267364386</v>
      </c>
      <c r="H11" s="6">
        <f t="shared" si="3"/>
        <v>-21.5930681119166</v>
      </c>
      <c r="I11" s="5">
        <f t="shared" si="2"/>
        <v>44206.9994</v>
      </c>
      <c r="J11" s="5">
        <v>30410.8159</v>
      </c>
      <c r="K11" s="5">
        <v>13796.1835</v>
      </c>
    </row>
    <row r="12" spans="1:11" s="12" customFormat="1" ht="24.75">
      <c r="A12" s="1">
        <v>6</v>
      </c>
      <c r="B12" s="11" t="s">
        <v>17</v>
      </c>
      <c r="C12" s="5">
        <f t="shared" si="1"/>
        <v>87248.5783</v>
      </c>
      <c r="D12" s="5">
        <v>53244.1044</v>
      </c>
      <c r="E12" s="5">
        <v>34004.4739</v>
      </c>
      <c r="F12" s="6">
        <f>(C12/I12-1)*100</f>
        <v>-12.774425787912536</v>
      </c>
      <c r="G12" s="7">
        <f t="shared" si="3"/>
        <v>-17.019647573484097</v>
      </c>
      <c r="H12" s="6">
        <f t="shared" si="3"/>
        <v>-5.178753182563145</v>
      </c>
      <c r="I12" s="5">
        <f t="shared" si="2"/>
        <v>100026.3731</v>
      </c>
      <c r="J12" s="5">
        <v>64164.7123</v>
      </c>
      <c r="K12" s="5">
        <v>35861.6608</v>
      </c>
    </row>
    <row r="13" spans="1:12" s="12" customFormat="1" ht="31.5" customHeight="1">
      <c r="A13" s="1">
        <v>7</v>
      </c>
      <c r="B13" s="11" t="s">
        <v>14</v>
      </c>
      <c r="C13" s="5">
        <f t="shared" si="1"/>
        <v>82.8924</v>
      </c>
      <c r="D13" s="5">
        <v>82.0273</v>
      </c>
      <c r="E13" s="5">
        <v>0.8651</v>
      </c>
      <c r="F13" s="6">
        <f t="shared" si="4"/>
        <v>-55.39928029683452</v>
      </c>
      <c r="G13" s="7">
        <f t="shared" si="3"/>
        <v>-55.811446628835185</v>
      </c>
      <c r="H13" s="6">
        <f>(E13/K13-1)*100</f>
        <v>285.86083853702047</v>
      </c>
      <c r="I13" s="5">
        <f t="shared" si="2"/>
        <v>185.8544</v>
      </c>
      <c r="J13" s="5">
        <v>185.6302</v>
      </c>
      <c r="K13" s="5">
        <v>0.2242</v>
      </c>
      <c r="L13" s="14"/>
    </row>
    <row r="14" spans="1:11" s="12" customFormat="1" ht="29.25" customHeight="1">
      <c r="A14" s="1">
        <v>8</v>
      </c>
      <c r="B14" s="11" t="s">
        <v>11</v>
      </c>
      <c r="C14" s="5">
        <f>D14+E14</f>
        <v>1257.605</v>
      </c>
      <c r="D14" s="5">
        <v>1226.4686</v>
      </c>
      <c r="E14" s="5">
        <v>31.1364</v>
      </c>
      <c r="F14" s="6">
        <f>(C14/I14-1)*100</f>
        <v>-8.484666075875058</v>
      </c>
      <c r="G14" s="7">
        <f>(D14/J14-1)*100</f>
        <v>-9.934484380264363</v>
      </c>
      <c r="H14" s="6">
        <f>(E14/K14-1)*100</f>
        <v>150.09558386480103</v>
      </c>
      <c r="I14" s="5">
        <f>J14+K14</f>
        <v>1374.2014000000001</v>
      </c>
      <c r="J14" s="5">
        <v>1361.7516</v>
      </c>
      <c r="K14" s="5">
        <v>12.4498</v>
      </c>
    </row>
    <row r="15" spans="1:11" s="4" customFormat="1" ht="24" customHeight="1">
      <c r="A15" s="31" t="s">
        <v>10</v>
      </c>
      <c r="B15" s="32"/>
      <c r="C15" s="5">
        <f t="shared" si="1"/>
        <v>2137472.158</v>
      </c>
      <c r="D15" s="5">
        <f>SUM(D7:D14)</f>
        <v>565120.4611999999</v>
      </c>
      <c r="E15" s="5">
        <f>SUM(E7:E14)</f>
        <v>1572351.6968</v>
      </c>
      <c r="F15" s="6">
        <f t="shared" si="4"/>
        <v>-9.367607009468637</v>
      </c>
      <c r="G15" s="7">
        <f t="shared" si="3"/>
        <v>-7.041302859345722</v>
      </c>
      <c r="H15" s="6">
        <f t="shared" si="3"/>
        <v>-10.175516176164889</v>
      </c>
      <c r="I15" s="5">
        <f>J15+K15</f>
        <v>2358397.5745</v>
      </c>
      <c r="J15" s="17">
        <f>SUM(J7:J14)</f>
        <v>607926.4002</v>
      </c>
      <c r="K15" s="17">
        <f>SUM(K7:K14)</f>
        <v>1750471.1743</v>
      </c>
    </row>
    <row r="16" spans="4:5" ht="14.25" hidden="1">
      <c r="D16" s="2"/>
      <c r="E16" s="2"/>
    </row>
    <row r="17" spans="1:9" ht="23.25">
      <c r="A17" s="30" t="s">
        <v>6</v>
      </c>
      <c r="B17" s="22"/>
      <c r="C17" s="22"/>
      <c r="D17" s="22"/>
      <c r="E17" s="22"/>
      <c r="F17" s="22"/>
      <c r="G17" s="22"/>
      <c r="H17" s="22"/>
      <c r="I17" s="22"/>
    </row>
    <row r="18" spans="1:9" ht="23.25">
      <c r="A18" s="29" t="s">
        <v>0</v>
      </c>
      <c r="B18" s="22"/>
      <c r="C18" s="22"/>
      <c r="D18" s="22"/>
      <c r="E18" s="22"/>
      <c r="F18" s="22"/>
      <c r="G18" s="22"/>
      <c r="H18" s="22"/>
      <c r="I18" s="22"/>
    </row>
    <row r="19" ht="14.25">
      <c r="E19" s="10"/>
    </row>
  </sheetData>
  <sheetProtection/>
  <mergeCells count="16">
    <mergeCell ref="A1:I1"/>
    <mergeCell ref="A2:I2"/>
    <mergeCell ref="A3:I3"/>
    <mergeCell ref="C4:H4"/>
    <mergeCell ref="A18:I18"/>
    <mergeCell ref="A17:I17"/>
    <mergeCell ref="A15:B15"/>
    <mergeCell ref="A4:A6"/>
    <mergeCell ref="B4:B6"/>
    <mergeCell ref="C5:C6"/>
    <mergeCell ref="K5:K6"/>
    <mergeCell ref="F5:H5"/>
    <mergeCell ref="D5:D6"/>
    <mergeCell ref="E5:E6"/>
    <mergeCell ref="I5:I6"/>
    <mergeCell ref="J5:J6"/>
  </mergeCells>
  <printOptions/>
  <pageMargins left="0.7480314960629921" right="0.7480314960629921" top="0.984251968503937" bottom="0.5118110236220472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2020-04-14T07:20:05Z</cp:lastPrinted>
  <dcterms:created xsi:type="dcterms:W3CDTF">2007-11-21T01:10:37Z</dcterms:created>
  <dcterms:modified xsi:type="dcterms:W3CDTF">2020-04-14T07:27:49Z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