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<sst xmlns="http://schemas.openxmlformats.org/spreadsheetml/2006/main" count="31" uniqueCount="31">
  <si>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Fonte de Informações: Estatísticas dos Serviços da Alfândega da China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</si>
  <si>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国家</t>
    </r>
    <r>
      <rPr>
        <b/>
        <sz val="10"/>
        <rFont val="Times New Roman"/>
        <family val="1"/>
      </rPr>
      <t xml:space="preserve">                                         País</t>
    </r>
  </si>
  <si>
    <r>
      <rPr>
        <b/>
        <sz val="8"/>
        <rFont val="宋体"/>
        <family val="0"/>
      </rPr>
      <t>进口额</t>
    </r>
    <r>
      <rPr>
        <b/>
        <sz val="8"/>
        <rFont val="Times New Roman"/>
        <family val="1"/>
      </rPr>
      <t xml:space="preserve">       Importações da China</t>
    </r>
  </si>
  <si>
    <r>
      <t>同比（</t>
    </r>
    <r>
      <rPr>
        <b/>
        <sz val="8"/>
        <rFont val="Times New Roman"/>
        <family val="1"/>
      </rPr>
      <t>%</t>
    </r>
    <r>
      <rPr>
        <b/>
        <sz val="8"/>
        <rFont val="宋体"/>
        <family val="0"/>
      </rPr>
      <t>）</t>
    </r>
    <r>
      <rPr>
        <b/>
        <sz val="8"/>
        <rFont val="Times New Roman"/>
        <family val="1"/>
      </rPr>
      <t>Variação homóloga</t>
    </r>
  </si>
  <si>
    <r>
      <t xml:space="preserve">  </t>
    </r>
    <r>
      <rPr>
        <sz val="11"/>
        <rFont val="宋体"/>
        <family val="0"/>
      </rPr>
      <t xml:space="preserve">金额单位：万美元    </t>
    </r>
    <r>
      <rPr>
        <sz val="11"/>
        <rFont val="Times New Roman"/>
        <family val="1"/>
      </rPr>
      <t>Unidade: 10 mil USD</t>
    </r>
    <r>
      <rPr>
        <sz val="12"/>
        <rFont val="宋体"/>
        <family val="0"/>
      </rPr>
      <t xml:space="preserve"> </t>
    </r>
  </si>
  <si>
    <t>去年累计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</si>
  <si>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 xml:space="preserve">据  </t>
    </r>
    <r>
      <rPr>
        <b/>
        <sz val="14"/>
        <color indexed="40"/>
        <rFont val="細明體"/>
        <family val="3"/>
      </rPr>
      <t xml:space="preserve"> </t>
    </r>
  </si>
  <si>
    <r>
      <t>几内亚比绍</t>
    </r>
    <r>
      <rPr>
        <b/>
        <sz val="10"/>
        <rFont val="Times New Roman"/>
        <family val="1"/>
      </rPr>
      <t xml:space="preserve">                       Guiné-Bissau</t>
    </r>
  </si>
  <si>
    <r>
      <t>出口额</t>
    </r>
    <r>
      <rPr>
        <b/>
        <sz val="8"/>
        <rFont val="Times New Roman"/>
        <family val="1"/>
      </rPr>
      <t xml:space="preserve">      Exportações da China</t>
    </r>
  </si>
  <si>
    <r>
      <t xml:space="preserve">圣多美和普林西比       </t>
    </r>
    <r>
      <rPr>
        <b/>
        <sz val="10"/>
        <rFont val="Times New Roman"/>
        <family val="1"/>
      </rPr>
      <t>São Tomé e Príncipe</t>
    </r>
  </si>
  <si>
    <r>
      <t>序号</t>
    </r>
    <r>
      <rPr>
        <b/>
        <sz val="11"/>
        <rFont val="宋体"/>
        <family val="0"/>
      </rPr>
      <t>No</t>
    </r>
    <r>
      <rPr>
        <b/>
        <sz val="10"/>
        <rFont val="宋体"/>
        <family val="0"/>
      </rPr>
      <t>.</t>
    </r>
  </si>
  <si>
    <r>
      <t xml:space="preserve">东帝汶       </t>
    </r>
    <r>
      <rPr>
        <b/>
        <sz val="10"/>
        <rFont val="Times New Roman"/>
        <family val="1"/>
      </rPr>
      <t xml:space="preserve">            Timor-Leste</t>
    </r>
  </si>
  <si>
    <r>
      <t xml:space="preserve">安哥拉            </t>
    </r>
    <r>
      <rPr>
        <b/>
        <sz val="10"/>
        <rFont val="Times New Roman"/>
        <family val="1"/>
      </rPr>
      <t>Angola</t>
    </r>
  </si>
  <si>
    <r>
      <t>莫桑比克</t>
    </r>
    <r>
      <rPr>
        <b/>
        <sz val="10"/>
        <rFont val="Times New Roman"/>
        <family val="1"/>
      </rPr>
      <t xml:space="preserve">                                Moçambique</t>
    </r>
  </si>
  <si>
    <r>
      <t>中国对葡语国家进出口合计</t>
    </r>
    <r>
      <rPr>
        <b/>
        <sz val="10"/>
        <rFont val="Times New Roman"/>
        <family val="1"/>
      </rPr>
      <t>Total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</si>
  <si>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</si>
  <si>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巴西</t>
    </r>
    <r>
      <rPr>
        <b/>
        <sz val="10"/>
        <rFont val="Times New Roman"/>
        <family val="1"/>
      </rPr>
      <t xml:space="preserve">                                   Brasil</t>
    </r>
  </si>
  <si>
    <t>-</t>
  </si>
  <si>
    <r>
      <t>佛得角</t>
    </r>
    <r>
      <rPr>
        <b/>
        <sz val="10"/>
        <rFont val="Times New Roman"/>
        <family val="1"/>
      </rPr>
      <t xml:space="preserve">                                  Cabo Verde</t>
    </r>
  </si>
  <si>
    <t>-</t>
  </si>
  <si>
    <r>
      <t xml:space="preserve">进出口额 
 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</si>
  <si>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 xml:space="preserve"> 
 Exportações da China</t>
    </r>
  </si>
  <si>
    <r>
      <t xml:space="preserve">进口额
</t>
    </r>
    <r>
      <rPr>
        <b/>
        <sz val="8"/>
        <rFont val="Times New Roman"/>
        <family val="1"/>
      </rPr>
      <t xml:space="preserve"> Importações da China</t>
    </r>
  </si>
  <si>
    <r>
      <rPr>
        <b/>
        <sz val="8"/>
        <rFont val="宋体"/>
        <family val="0"/>
      </rPr>
      <t>进出口</t>
    </r>
    <r>
      <rPr>
        <b/>
        <sz val="9"/>
        <rFont val="宋体"/>
        <family val="0"/>
      </rPr>
      <t xml:space="preserve">    </t>
    </r>
    <r>
      <rPr>
        <b/>
        <sz val="8"/>
        <rFont val="宋体"/>
        <family val="0"/>
      </rPr>
      <t>Total</t>
    </r>
  </si>
  <si>
    <t>出口    Exportações</t>
  </si>
  <si>
    <t>进口  Importações</t>
  </si>
  <si>
    <r>
      <t>进出口额</t>
    </r>
    <r>
      <rPr>
        <b/>
        <sz val="8"/>
        <rFont val="Times New Roman"/>
        <family val="1"/>
      </rPr>
      <t xml:space="preserve">   
   Trocas Comerciais</t>
    </r>
  </si>
  <si>
    <t>As Trocas Comerciais entre a China e os Países de Língua Portuguesa em Janeiro de  2020</t>
  </si>
  <si>
    <r>
      <t>2019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月</t>
    </r>
    <r>
      <rPr>
        <b/>
        <sz val="9"/>
        <rFont val="Times New Roman"/>
        <family val="1"/>
      </rPr>
      <t xml:space="preserve">  
Janeiro de 2019</t>
    </r>
  </si>
  <si>
    <r>
      <t>2020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1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
Janeiro de 2020</t>
    </r>
  </si>
  <si>
    <t>2020年1月中国与葡语国家进出口商品总值</t>
  </si>
</sst>
</file>

<file path=xl/styles.xml><?xml version="1.0" encoding="utf-8"?>
<styleSheet xmlns="http://schemas.openxmlformats.org/spreadsheetml/2006/main">
  <numFmts count="57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 "/>
    <numFmt numFmtId="218" formatCode="0.00_ "/>
    <numFmt numFmtId="219" formatCode="#,##0.00_ ;[Red]\-#,##0.00\ "/>
    <numFmt numFmtId="220" formatCode="0.00;[Red]0.00"/>
  </numFmts>
  <fonts count="39">
    <font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Trebuchet MS"/>
      <family val="2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細明體"/>
      <family val="3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b/>
      <sz val="14"/>
      <color indexed="40"/>
      <name val="細明體"/>
      <family val="3"/>
    </font>
    <font>
      <b/>
      <sz val="12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209" fontId="21" fillId="0" borderId="0" xfId="0" applyNumberFormat="1" applyFont="1" applyBorder="1" applyAlignment="1">
      <alignment horizontal="right" vertical="center" wrapText="1"/>
    </xf>
    <xf numFmtId="211" fontId="26" fillId="0" borderId="10" xfId="0" applyNumberFormat="1" applyFont="1" applyBorder="1" applyAlignment="1">
      <alignment horizontal="center" vertical="center" wrapText="1"/>
    </xf>
    <xf numFmtId="208" fontId="36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9" fontId="26" fillId="0" borderId="10" xfId="0" applyNumberFormat="1" applyFont="1" applyBorder="1" applyAlignment="1">
      <alignment horizontal="center" vertical="center"/>
    </xf>
    <xf numFmtId="210" fontId="26" fillId="0" borderId="10" xfId="0" applyNumberFormat="1" applyFont="1" applyBorder="1" applyAlignment="1">
      <alignment horizontal="center" vertical="center"/>
    </xf>
    <xf numFmtId="210" fontId="26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08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87" fontId="26" fillId="0" borderId="10" xfId="5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12.75390625" style="0" customWidth="1"/>
    <col min="4" max="4" width="14.00390625" style="0" customWidth="1"/>
    <col min="5" max="5" width="14.50390625" style="0" customWidth="1"/>
    <col min="6" max="7" width="9.75390625" style="0" customWidth="1"/>
    <col min="8" max="8" width="10.75390625" style="0" customWidth="1"/>
    <col min="9" max="9" width="14.125" style="0" customWidth="1"/>
    <col min="10" max="10" width="0.37109375" style="0" hidden="1" customWidth="1"/>
    <col min="11" max="11" width="16.75390625" style="0" hidden="1" customWidth="1"/>
  </cols>
  <sheetData>
    <row r="1" spans="1:9" ht="23.25">
      <c r="A1" s="30" t="s">
        <v>30</v>
      </c>
      <c r="B1" s="16"/>
      <c r="C1" s="16"/>
      <c r="D1" s="16"/>
      <c r="E1" s="16"/>
      <c r="F1" s="16"/>
      <c r="G1" s="16"/>
      <c r="H1" s="16"/>
      <c r="I1" s="16"/>
    </row>
    <row r="2" spans="1:9" ht="16.5" customHeight="1">
      <c r="A2" s="17" t="s">
        <v>27</v>
      </c>
      <c r="B2" s="16"/>
      <c r="C2" s="16"/>
      <c r="D2" s="16"/>
      <c r="E2" s="16"/>
      <c r="F2" s="16"/>
      <c r="G2" s="16"/>
      <c r="H2" s="16"/>
      <c r="I2" s="16"/>
    </row>
    <row r="3" spans="1:9" ht="17.25" customHeight="1">
      <c r="A3" s="18" t="s">
        <v>4</v>
      </c>
      <c r="B3" s="19"/>
      <c r="C3" s="19"/>
      <c r="D3" s="19"/>
      <c r="E3" s="19"/>
      <c r="F3" s="19"/>
      <c r="G3" s="19"/>
      <c r="H3" s="19"/>
      <c r="I3" s="19"/>
    </row>
    <row r="4" spans="1:10" ht="39" customHeight="1">
      <c r="A4" s="25" t="s">
        <v>10</v>
      </c>
      <c r="B4" s="25" t="s">
        <v>1</v>
      </c>
      <c r="C4" s="20" t="s">
        <v>29</v>
      </c>
      <c r="D4" s="20"/>
      <c r="E4" s="20"/>
      <c r="F4" s="20"/>
      <c r="G4" s="20"/>
      <c r="H4" s="20"/>
      <c r="I4" s="3" t="s">
        <v>28</v>
      </c>
      <c r="J4" t="s">
        <v>5</v>
      </c>
    </row>
    <row r="5" spans="1:11" ht="15" customHeight="1">
      <c r="A5" s="24"/>
      <c r="B5" s="24"/>
      <c r="C5" s="26" t="s">
        <v>20</v>
      </c>
      <c r="D5" s="28" t="s">
        <v>21</v>
      </c>
      <c r="E5" s="26" t="s">
        <v>22</v>
      </c>
      <c r="F5" s="28" t="s">
        <v>3</v>
      </c>
      <c r="G5" s="29"/>
      <c r="H5" s="29"/>
      <c r="I5" s="26" t="s">
        <v>26</v>
      </c>
      <c r="J5" s="26" t="s">
        <v>8</v>
      </c>
      <c r="K5" s="26" t="s">
        <v>2</v>
      </c>
    </row>
    <row r="6" spans="1:11" ht="33" customHeight="1">
      <c r="A6" s="24"/>
      <c r="B6" s="24"/>
      <c r="C6" s="27"/>
      <c r="D6" s="29"/>
      <c r="E6" s="27"/>
      <c r="F6" s="4" t="s">
        <v>23</v>
      </c>
      <c r="G6" s="14" t="s">
        <v>24</v>
      </c>
      <c r="H6" s="13" t="s">
        <v>25</v>
      </c>
      <c r="I6" s="27"/>
      <c r="J6" s="27"/>
      <c r="K6" s="27"/>
    </row>
    <row r="7" spans="1:11" s="7" customFormat="1" ht="24.75">
      <c r="A7" s="1">
        <v>1</v>
      </c>
      <c r="B7" s="6" t="s">
        <v>12</v>
      </c>
      <c r="C7" s="8">
        <f aca="true" t="shared" si="0" ref="C7:C15">D7+E7</f>
        <v>192563.0322</v>
      </c>
      <c r="D7" s="8">
        <v>15677.4936</v>
      </c>
      <c r="E7" s="8">
        <v>176885.5386</v>
      </c>
      <c r="F7" s="9">
        <f aca="true" t="shared" si="1" ref="F7:H8">(C7/I7-1)*100</f>
        <v>-25.306104976210662</v>
      </c>
      <c r="G7" s="10">
        <f t="shared" si="1"/>
        <v>-11.142400636829963</v>
      </c>
      <c r="H7" s="9">
        <f t="shared" si="1"/>
        <v>-26.34664576775707</v>
      </c>
      <c r="I7" s="8">
        <f aca="true" t="shared" si="2" ref="I7:I15">J7+K7</f>
        <v>257802.9063</v>
      </c>
      <c r="J7" s="8">
        <v>17643.3909</v>
      </c>
      <c r="K7" s="8">
        <v>240159.5154</v>
      </c>
    </row>
    <row r="8" spans="1:11" s="12" customFormat="1" ht="25.5" customHeight="1">
      <c r="A8" s="1">
        <v>2</v>
      </c>
      <c r="B8" s="11" t="s">
        <v>16</v>
      </c>
      <c r="C8" s="8">
        <f t="shared" si="0"/>
        <v>984865.9948</v>
      </c>
      <c r="D8" s="8">
        <v>356846.3507</v>
      </c>
      <c r="E8" s="8">
        <v>628019.6441</v>
      </c>
      <c r="F8" s="9">
        <f t="shared" si="1"/>
        <v>-0.3235756717971938</v>
      </c>
      <c r="G8" s="10">
        <f t="shared" si="1"/>
        <v>22.459018007355013</v>
      </c>
      <c r="H8" s="9">
        <f t="shared" si="1"/>
        <v>-9.853099942119869</v>
      </c>
      <c r="I8" s="8">
        <f t="shared" si="2"/>
        <v>988063.1266999999</v>
      </c>
      <c r="J8" s="8">
        <v>291400.6306</v>
      </c>
      <c r="K8" s="8">
        <v>696662.4961</v>
      </c>
    </row>
    <row r="9" spans="1:12" s="12" customFormat="1" ht="25.5">
      <c r="A9" s="1">
        <v>3</v>
      </c>
      <c r="B9" s="11" t="s">
        <v>18</v>
      </c>
      <c r="C9" s="8">
        <f t="shared" si="0"/>
        <v>641.2287</v>
      </c>
      <c r="D9" s="8">
        <v>641.2287</v>
      </c>
      <c r="E9" s="8">
        <v>0</v>
      </c>
      <c r="F9" s="9">
        <f>(C9/I9-1)*100</f>
        <v>19.485627334822063</v>
      </c>
      <c r="G9" s="9">
        <f>(D9/J9-1)*100</f>
        <v>19.489679661985313</v>
      </c>
      <c r="H9" s="9" t="s">
        <v>19</v>
      </c>
      <c r="I9" s="8">
        <f t="shared" si="2"/>
        <v>536.6576</v>
      </c>
      <c r="J9" s="8">
        <v>536.6394</v>
      </c>
      <c r="K9" s="8">
        <v>0.0182</v>
      </c>
      <c r="L9" s="5"/>
    </row>
    <row r="10" spans="1:11" s="12" customFormat="1" ht="25.5">
      <c r="A10" s="1">
        <v>4</v>
      </c>
      <c r="B10" s="11" t="s">
        <v>7</v>
      </c>
      <c r="C10" s="8">
        <f t="shared" si="0"/>
        <v>320.7043</v>
      </c>
      <c r="D10" s="8">
        <v>320.7043</v>
      </c>
      <c r="E10" s="8">
        <v>0</v>
      </c>
      <c r="F10" s="9">
        <f aca="true" t="shared" si="3" ref="F10:F15">(C10/I10-1)*100</f>
        <v>-41.30536795202588</v>
      </c>
      <c r="G10" s="10">
        <f aca="true" t="shared" si="4" ref="G10:G15">(D10/J10-1)*100</f>
        <v>9.872119064561268</v>
      </c>
      <c r="H10" s="9" t="s">
        <v>17</v>
      </c>
      <c r="I10" s="8">
        <f t="shared" si="2"/>
        <v>546.3946</v>
      </c>
      <c r="J10" s="8">
        <v>291.8887</v>
      </c>
      <c r="K10" s="8">
        <v>254.5059</v>
      </c>
    </row>
    <row r="11" spans="1:11" s="12" customFormat="1" ht="25.5">
      <c r="A11" s="1">
        <v>5</v>
      </c>
      <c r="B11" s="11" t="s">
        <v>13</v>
      </c>
      <c r="C11" s="8">
        <f t="shared" si="0"/>
        <v>20740.9249</v>
      </c>
      <c r="D11" s="8">
        <v>16720.0917</v>
      </c>
      <c r="E11" s="8">
        <v>4020.8332</v>
      </c>
      <c r="F11" s="9">
        <f>(C11/I11-1)*100</f>
        <v>-31.0189668927923</v>
      </c>
      <c r="G11" s="10">
        <f t="shared" si="4"/>
        <v>-23.623616266907465</v>
      </c>
      <c r="H11" s="9">
        <f>(E11/K11-1)*100</f>
        <v>-50.82074602262337</v>
      </c>
      <c r="I11" s="8">
        <f t="shared" si="2"/>
        <v>30067.5765</v>
      </c>
      <c r="J11" s="8">
        <v>21891.7038</v>
      </c>
      <c r="K11" s="8">
        <v>8175.8727</v>
      </c>
    </row>
    <row r="12" spans="1:11" s="12" customFormat="1" ht="24.75">
      <c r="A12" s="1">
        <v>6</v>
      </c>
      <c r="B12" s="11" t="s">
        <v>15</v>
      </c>
      <c r="C12" s="8">
        <f t="shared" si="0"/>
        <v>57061.101299999995</v>
      </c>
      <c r="D12" s="8">
        <v>38669.0419</v>
      </c>
      <c r="E12" s="8">
        <v>18392.0594</v>
      </c>
      <c r="F12" s="9">
        <f>(C12/I12-1)*100</f>
        <v>-2.0674625350441733</v>
      </c>
      <c r="G12" s="10">
        <f t="shared" si="4"/>
        <v>2.278721096873171</v>
      </c>
      <c r="H12" s="9">
        <f>(E12/K12-1)*100</f>
        <v>-10.099367837141893</v>
      </c>
      <c r="I12" s="8">
        <f t="shared" si="2"/>
        <v>58265.7233</v>
      </c>
      <c r="J12" s="8">
        <v>37807.5141</v>
      </c>
      <c r="K12" s="8">
        <v>20458.2092</v>
      </c>
    </row>
    <row r="13" spans="1:11" s="12" customFormat="1" ht="31.5" customHeight="1">
      <c r="A13" s="1">
        <v>7</v>
      </c>
      <c r="B13" s="11" t="s">
        <v>9</v>
      </c>
      <c r="C13" s="8">
        <f t="shared" si="0"/>
        <v>76.97800000000001</v>
      </c>
      <c r="D13" s="8">
        <v>76.4611</v>
      </c>
      <c r="E13" s="8">
        <v>0.5169</v>
      </c>
      <c r="F13" s="9">
        <f t="shared" si="3"/>
        <v>-42.906263860313246</v>
      </c>
      <c r="G13" s="10">
        <f t="shared" si="4"/>
        <v>-43.196281289513514</v>
      </c>
      <c r="H13" s="9">
        <f>(E13/K13-1)*100</f>
        <v>133.25812274368235</v>
      </c>
      <c r="I13" s="8">
        <f t="shared" si="2"/>
        <v>134.82739999999998</v>
      </c>
      <c r="J13" s="8">
        <v>134.6058</v>
      </c>
      <c r="K13" s="8">
        <v>0.2216</v>
      </c>
    </row>
    <row r="14" spans="1:11" s="12" customFormat="1" ht="29.25" customHeight="1">
      <c r="A14" s="1">
        <v>8</v>
      </c>
      <c r="B14" s="11" t="s">
        <v>11</v>
      </c>
      <c r="C14" s="8">
        <f t="shared" si="0"/>
        <v>1102.4337</v>
      </c>
      <c r="D14" s="8">
        <v>1092.7842</v>
      </c>
      <c r="E14" s="8">
        <v>9.6495</v>
      </c>
      <c r="F14" s="9">
        <f>(C14/I14-1)*100</f>
        <v>19.33644943781305</v>
      </c>
      <c r="G14" s="10">
        <f t="shared" si="4"/>
        <v>19.27201977446917</v>
      </c>
      <c r="H14" s="9">
        <f>(E14/K14-1)*100</f>
        <v>27.112615757511872</v>
      </c>
      <c r="I14" s="8">
        <f t="shared" si="2"/>
        <v>923.803</v>
      </c>
      <c r="J14" s="8">
        <v>916.2117</v>
      </c>
      <c r="K14" s="8">
        <v>7.5913</v>
      </c>
    </row>
    <row r="15" spans="1:11" s="7" customFormat="1" ht="24" customHeight="1">
      <c r="A15" s="23" t="s">
        <v>14</v>
      </c>
      <c r="B15" s="24"/>
      <c r="C15" s="8">
        <f t="shared" si="0"/>
        <v>1257372.3979000002</v>
      </c>
      <c r="D15" s="8">
        <f>SUM(D7:D14)</f>
        <v>430044.15619999997</v>
      </c>
      <c r="E15" s="8">
        <f>SUM(E7:E14)</f>
        <v>827328.2417000001</v>
      </c>
      <c r="F15" s="9">
        <f t="shared" si="3"/>
        <v>-5.909316303994638</v>
      </c>
      <c r="G15" s="10">
        <f t="shared" si="4"/>
        <v>16.032906143590786</v>
      </c>
      <c r="H15" s="9">
        <f>(E15/K15-1)*100</f>
        <v>-14.330283480525353</v>
      </c>
      <c r="I15" s="8">
        <f t="shared" si="2"/>
        <v>1336341.0154</v>
      </c>
      <c r="J15" s="15">
        <f>SUM(J7:J14)</f>
        <v>370622.58499999996</v>
      </c>
      <c r="K15" s="15">
        <f>SUM(K7:K14)</f>
        <v>965718.4304000001</v>
      </c>
    </row>
    <row r="16" spans="4:5" ht="14.25" hidden="1">
      <c r="D16" s="2"/>
      <c r="E16" s="2"/>
    </row>
    <row r="17" spans="1:9" ht="23.25">
      <c r="A17" s="22" t="s">
        <v>6</v>
      </c>
      <c r="B17" s="16"/>
      <c r="C17" s="16"/>
      <c r="D17" s="16"/>
      <c r="E17" s="16"/>
      <c r="F17" s="16"/>
      <c r="G17" s="16"/>
      <c r="H17" s="16"/>
      <c r="I17" s="16"/>
    </row>
    <row r="18" spans="1:9" ht="23.25">
      <c r="A18" s="21" t="s">
        <v>0</v>
      </c>
      <c r="B18" s="16"/>
      <c r="C18" s="16"/>
      <c r="D18" s="16"/>
      <c r="E18" s="16"/>
      <c r="F18" s="16"/>
      <c r="G18" s="16"/>
      <c r="H18" s="16"/>
      <c r="I18" s="16"/>
    </row>
  </sheetData>
  <sheetProtection/>
  <mergeCells count="16">
    <mergeCell ref="K5:K6"/>
    <mergeCell ref="F5:H5"/>
    <mergeCell ref="D5:D6"/>
    <mergeCell ref="E5:E6"/>
    <mergeCell ref="I5:I6"/>
    <mergeCell ref="J5:J6"/>
    <mergeCell ref="A1:I1"/>
    <mergeCell ref="A2:I2"/>
    <mergeCell ref="A3:I3"/>
    <mergeCell ref="C4:H4"/>
    <mergeCell ref="A18:I18"/>
    <mergeCell ref="A17:I17"/>
    <mergeCell ref="A15:B15"/>
    <mergeCell ref="A4:A6"/>
    <mergeCell ref="B4:B6"/>
    <mergeCell ref="C5:C6"/>
  </mergeCells>
  <printOptions/>
  <pageMargins left="0.7480314960629921" right="0.7480314960629921" top="0.984251968503937" bottom="0.5118110236220472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2020-04-14T02:59:30Z</cp:lastPrinted>
  <dcterms:created xsi:type="dcterms:W3CDTF">2007-11-21T01:10:37Z</dcterms:created>
  <dcterms:modified xsi:type="dcterms:W3CDTF">2020-04-14T07:54:35Z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